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5621"/>
</workbook>
</file>

<file path=xl/calcChain.xml><?xml version="1.0" encoding="utf-8"?>
<calcChain xmlns="http://schemas.openxmlformats.org/spreadsheetml/2006/main">
  <c r="B12" i="1" l="1"/>
  <c r="J6" i="2"/>
  <c r="I6" i="2"/>
  <c r="H6" i="2"/>
  <c r="F6" i="2"/>
  <c r="E6" i="2"/>
</calcChain>
</file>

<file path=xl/sharedStrings.xml><?xml version="1.0" encoding="utf-8"?>
<sst xmlns="http://schemas.openxmlformats.org/spreadsheetml/2006/main" count="389" uniqueCount="190">
  <si>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</si>
  <si>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</si>
  <si>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</si>
  <si>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</si>
  <si>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Дебесский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</si>
  <si>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</si>
  <si>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</si>
  <si>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2013 год и их пранируемые значения на 3 летний период</t>
  </si>
  <si>
    <t>Подпись</t>
  </si>
  <si>
    <t>Дата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</si>
  <si>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</si>
  <si>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</si>
  <si>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</si>
  <si>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</si>
  <si>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</si>
  <si>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</si>
  <si>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2013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</si>
  <si>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</si>
  <si>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</si>
  <si>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</si>
  <si>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</si>
  <si>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Число субъектов малого и среднего предпринимательства в расчете на 10 тыс. человек населения в 2013 году составило 147,04 единиц, к 2016 году показатель составит 151,59 единиц.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</si>
  <si>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</si>
  <si>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</si>
  <si>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</si>
  <si>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</si>
  <si>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</si>
  <si>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</si>
  <si>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Инвестиции в основной капитал в расчете на 1 жителя в 2013 году увеличились по сравнению с 2012 годом на 17,4%. К 2016 году инвестиции планируется увеличить на 36,5 %.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</si>
  <si>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</si>
  <si>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</si>
  <si>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 xml:space="preserve">Доля площади земельных участков, являющихся объектами налогообложения земельным налогом, в общей площади территории муниципального района в 2013 году составляет 40,8%. </t>
  </si>
  <si>
    <t>5.</t>
  </si>
  <si>
    <t>Доля прибыльных сельскохозяйственных организаций в общем их числе</t>
  </si>
  <si>
    <t xml:space="preserve">Доля прибыльных сельскохозяйственных организаций в 2013 году составила 92,3 %. ООО «Уйвай» занимаются только производством мяса КРС, которое является убыточным. 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</si>
  <si>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</si>
  <si>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</si>
  <si>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На территории МО «Дебесский район» протяжённость автомобильных дорог общего пользования местного значения составляет 202,15 км, из них 112,25 км приняты в муниципальную собственность в 2011 году. На прогнозный период по республиканской целевой программе «Развитие автомобильных дорог в Удмуртской Республике (2010 - 2015 годы)» в 2014 году предполагается приведение в нормативное состояние сельских автомобильных дорог Малая Кизня – Большая Кизня протяжённостью 3,4 км и сельских автомобильных дорог Уйвай-Медла – Малая Кизня протяжённостью 5,0 км. Доля протяжённости автомобильных дорог общего пользования местного значения, не отвечающих нормативным требованиям, в общей протяжённости автомобильных дорог общего пользования в 2013 году составила 95,45 % в 2014 году данный показатель должен уменьшится на 4,15 % и составит 91,3 %.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</si>
  <si>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</si>
  <si>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</si>
  <si>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 районе 59 населённых пунктов, из них в 25 нет регулярного автобусного сообщения с административным центром муниципального района. Доля населения, проживающего в населённых пунктах, не имеющих регулярного автобусного сообщения с административным центром муниципального района, в 2013 году составляет 0,77 % от общего числа населения. Этот показатель к 2016 году планируется снизить до 0,40 % за счёт реконструкции и капитального ремонта автомобильных дорог.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</si>
  <si>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</si>
  <si>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</si>
  <si>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</si>
  <si>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</si>
  <si>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 xml:space="preserve">Среднемесячная номинальная начисленная заработная плата работников крупных и средних предприятий и некоммерческих организаций в 2013 году составила 16712,9 рублей, по сравнению с 2012 годом увеличилась на 16,6 %. В 2014-2016 годах планируется увеличение заработной платы в среднем на 10%. </t>
  </si>
  <si>
    <t>муниципальных дошкольных образовательных учреждений</t>
  </si>
  <si>
    <t>По муниципальным дошкольным образовательным учреждениям среднемесячная заработная плата в 2013 году увеличилась до 11642,70 рублей (в 2012 году - 9297,90 рублей). Увеличение составило 25,2% к прошлому году. Рост произошел за счет повышения заработной платы с 1 апреля на 5,5%; с 1 сентября увеличение заработной платы с 1 сентября-пед.работникам и с 1 октября-администрации и прочему персоналу (основание: Постановление Правительства УР №315 от 15.07.2013г."Об утверждении Положения об оплате труда работников бюджетных, казенных образовательных организаций и иных учреждений, подведомственных Министерству образования и науки УР "Приказ Министерства образования и науки УР №655 от 30.08.2013г. "Об утверждении Порядка тарификации и установления учебной нагрузки (педагогической работы) педагогических работников образовательных организаций, подведомственных Министерству образования и науки УР").</t>
  </si>
  <si>
    <t>муниципальных общеобразовательных учреждений</t>
  </si>
  <si>
    <t>Среднемесячная заработная плата по муниципальным общеобразовательным учреждениям  в 2013 году увеличилась на 18,9% и составила 13023,00рубля (2012 год -10953,70 рубля) Увеличение произошло за счет повышения  с 01.04.2013г., с 01.09.2013г., с 01.10.2013г.(основание: Постановление Правительства Удмуртской Республики №315 от 15.07.2013г., Приказ Министерства Образования и науки  УР №655 от 30.08.2013г.)</t>
  </si>
  <si>
    <t>учителей муниципальных общеобразовательных учреждений</t>
  </si>
  <si>
    <t>Среднемесячная заработная плата учителей муниципальных общеобразовательных учреждений в 2013 году составила 19989,15 рублей (2012 год- 14205,30 рублей). Увеличение заработной платы на 40,7% произошло за счет повышения с 01.04.2013г.на 5,5 % , с 1 сентября 2013г. на 20% педагогическим работникам (основание: Постановление Правительства УР №315 от 15.07.2013г., приказ Министерства Образования и науки УР №655 от 30.08.2013г.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</si>
  <si>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</si>
  <si>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</si>
  <si>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</si>
  <si>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</si>
  <si>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</si>
  <si>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от 1 до 6 лет, получающих дошкольную образовательную услугу, в 2013 году увеличилась на 5,63 % (2012 год-77,63 %, 2013 год-83,26 %). Увеличение произошло  за счет поступления детей в новый детский сад №1 в с. Дебесы.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</si>
  <si>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</si>
  <si>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</si>
  <si>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1-6 лет, состоящих на учете для определения в муниципальные дошкольные образовательные учреждения, в 2013 году уменьшилась на 7,62% (2012 год-22,37%, 2013 год-14,75%) . Уменьшение произошло за счет открытия нового здания детского сада №1 в с. Дебесы.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</si>
  <si>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</si>
  <si>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</si>
  <si>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требуют капитального ремонта, в 2013 году составила 0. В 2013 году капитальный ремонт муниципальных дошкольных образовательных учреждений  не проводился. В период с 2015-2019 год планируется провести капитальный ремонт в детских садах: Дебесский детский сад"2, Дебесский детский сад №3,Заречномедлинский, Сюрногуртский, Старокычский, Нижнетыловайский,Большезетымский детский сад.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</si>
  <si>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</si>
  <si>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</si>
  <si>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</si>
  <si>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лиц , сдавших ЕГЭ по обязательным предметам, в общей численности выпускников общеобразовательных учреждений, составила 90,77 %, т.к. из 65 человек успешно сдали ЕГЭ по математике и русскому языку только 59 человек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</si>
  <si>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</si>
  <si>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</si>
  <si>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 2013 году 6 выпускников не получили аттестат о среднем (полном) образовании, что составило 9,23% к общей численности выпускников муниципальных общеобразовательных учреждений (в 2012 году- 4,65%).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</si>
  <si>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</si>
  <si>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</si>
  <si>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2013 году увеличилась и составила 73,73 % (2012 год- 72,73%). Этот показатель увеличился за счет модернизации и за счет ввода в эксплуатацию "Начальной школы- детский сад" д. Уд- Лем.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</si>
  <si>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</si>
  <si>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</si>
  <si>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составляет 53,85% и не меняется по сравнению с прошлым годом (в 2012 году-53,85%). В 2013 году капитальный ремонт муниципальных образовательных учреждений не проводился.  В период с 2015-2019 год планируется провести капитальный ремонт в общеобразовательных учреждениях: МБОУ "Заречномедлинская СОШ", МБОУ "Сюрногуртская СОШ", МБОУ "Тыловайская СОШ", МБОУ "Уйвайская СОШ", МКОУ "Верхнечеткерская ООШ"; реконструкция МБОУ "Нижпыхтинская ООШ"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</si>
  <si>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</si>
  <si>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</si>
  <si>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Доля детей первой и второй групп здоровья в 2013 году увеличилась и составила 82,08% (в 2012 году-79,25%).Показатель увеличился на 2,83 за счет увеличения количества спортивных мероприятий в образовательных учреждениях направленных на сохранение и укрепление здоровья, а так же улучшения питания в школах. 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</si>
  <si>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</si>
  <si>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</si>
  <si>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Обучающихся в муниципальных общеобразовательных учреждениях, занимающихся во вторую (третью) смену нет. На период 2014- 2016 год повышения показателя не планируется.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</si>
  <si>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</si>
  <si>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</si>
  <si>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</si>
  <si>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 в муниципальных общеобразовательных учреждениях увеличились  за счет увеличения заработной платы.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</si>
  <si>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</si>
  <si>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</si>
  <si>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Численность детей в возрасте 5-18 лет, получающих услуги по дополнительному образованию в организациях различной организационно- правовой формы и формы собственности, в 2013 году составила 104,87% (2012г.113,29%). 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 превышает на 4,87% от  общей численности детей в возрасте 5-18 лет  в муниципальном районе. Превышение произошло  в связи  с тем, что пользуются услугами по дополнительному образованию студенты Дебесского политехникума и студенты филиала ПУ-50 с.Дебесы, у которых нет прописки в Дебесском  районе.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</si>
  <si>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</si>
  <si>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</si>
  <si>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</si>
  <si>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</si>
  <si>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клубами и  учреждениями клубного типа от нормативной потребности в 2013 году составил 9,95 %.</t>
  </si>
  <si>
    <t>библиотеками</t>
  </si>
  <si>
    <t>По состоянию на 1 января 2014 года в Дебесском районе работает 17 библиотек(1 районная библиотека, 1 детская библиотека и 15 филиалов). Общим требованием к организации библиотечной системы в сельских поселениях является обязательное обеспечение возможности получения библиотечных услуг во всех населенных пунктах, в том числе с малой численностью населения. В целях минимальной обеспеченности населения муниципального района библиотечным обслуживанием ОМС создана межпоселенческая библиотека.</t>
  </si>
  <si>
    <t>парками культуры и отдыха</t>
  </si>
  <si>
    <t>Парков культуры и отдыха на территории муниципального образования нет.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</si>
  <si>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</si>
  <si>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Из 20 зданий учреждений культуры, 4 здания требуют капитального ремонта. 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</si>
  <si>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</si>
  <si>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</si>
  <si>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ИЗ 41 объекта культурного наследия, находящихся в муниципальной собственности лишь 2 объекта "Казарма нижних чинов конно-этапной тюрьмы" и открытый участок Сибирского тракта, имеют правоустанавливающие документы.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</si>
  <si>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</si>
  <si>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</si>
  <si>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</si>
  <si>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 в 2013 году составила 29,32 %. Планируется, что из года в год численность будет увеличиваться и к 2016 году доля составит 32,27 %.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</si>
  <si>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</si>
  <si>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</si>
  <si>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</si>
  <si>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</si>
  <si>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помещений, приходящаяся в среднем на одного жителя в 2013 году составила 21,62 кв.м, что в 1,02 раз больше общей площади жилых помещений, приходящейся в среднем на одного жителя в 2012 году. До 2016 года планируется увеличить этот показатель до 21,79 кв.м за счет роста нового индивидуального жилищного строительства.</t>
  </si>
  <si>
    <t>в том числе введенная в действие за один год</t>
  </si>
  <si>
    <t>Общая площадь жилых помещений в жилых домах, построенных населением в 2013 году, составила 3803,0 кв.м, что в 1,4 раза больше общей площади жилых помещений в жилых домах, построенных населением в 2012 году. В 2014 году планируется завершение строительства одного 18-ти квартирного 3-х этажного жилого дома и одного 13-ти квартирного 3-х этажного жилого дома общей площадью 1215,0 кв.м по региональной адресной программе по переселению граждан из аварийного жилищного фонда за счёт средств Фонда содействия реформированию жилищно-коммунального хозяйства.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</si>
  <si>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</si>
  <si>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</si>
  <si>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</si>
  <si>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Площадь земельных участков, предоставленных для строительства в 2013 году составляет 16,5 га, в том числе для индивидуального жилищного строительства было предоставлено гражданам 13,2 га. по сравнению с 2012 годом площадь земельных участков, предоставленных для строительства в 2013 году возросла в 2,2 раза. 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</si>
  <si>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</si>
  <si>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</si>
  <si>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</si>
  <si>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</si>
  <si>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</si>
  <si>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</si>
  <si>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</si>
  <si>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</si>
  <si>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На территории Дебёсского района 425 многоквартирных жилых домов. До 2016 года количество домов не изменится, в связи с тем, что строительство МКД ведётся для переселения граждан из аварийных домов.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</si>
  <si>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</si>
  <si>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</si>
  <si>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 в 2013 году составила 83,33 %. К 2016 году данный показатель не изменится.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</si>
  <si>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</si>
  <si>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</si>
  <si>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На территории Дебесского района расположено 446 многоквартирных домов и домов блокированной застройки (с двухквартирными), общей площадью 76,5 тыс. кв. метров, в том числе многоквартирные и трехквартирные дома в МО "Дебесский район" 70 домов. На 01.01.2014 года поставлено на государственный кадастровый учет 100 %-70 многоквартирных домов. За 2013 год поставлено на государственный кадастровый учет 54 земельных участка под многоквартирными жилыми домами, площадью 24413 кв. м. 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</si>
  <si>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</si>
  <si>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</si>
  <si>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В 2013 году приобретены квартиры для детей-сирот и медработников. Также до 2013 года работала целевая программа «Социальное развитие села до 2013 года» в рамках которой предусмотрено улучшение жилищных условий граждан, в том числе молодых семей и специалистов проживающих в сельской местности.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</si>
  <si>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</si>
  <si>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</si>
  <si>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</si>
  <si>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В 2013 году увеличение ассигнований на бюджетные инвестиции объектов капстроительства (детский сад в с.Дебесы). В 2014-2016 годах увеличение НДФЛ и поступление акцизов.  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</si>
  <si>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</si>
  <si>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</si>
  <si>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Показатель равен 0. Организации муниципальной формы собственности не проходят процедуру банкротства.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</si>
  <si>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</si>
  <si>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</si>
  <si>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</si>
  <si>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</si>
  <si>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</si>
  <si>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</si>
  <si>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Расходы бюджета муниципального образования на содержание работников ОМС в расчете на одного жителя в 2013 году составили 3855,47 рублей. Увеличились по сравнению с 2012 годом за счет увеличения заработной платы. К 2016 году планируется незначительное увеличение расходов. 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</si>
  <si>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</si>
  <si>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</si>
  <si>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</si>
  <si>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</si>
  <si>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Схема территориального планирования МО «Дебёсский район» утверждена решением совета депутатов МО «Дебёсский район» от 21 июля 2011 года №35.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</si>
  <si>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</si>
  <si>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</si>
  <si>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</si>
  <si>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В 2013 году показатель уменьшился по сравнению с 2012 годом, в связи с неудовлетворительным состоянием дорог, медицинским обслуживанием и отсутствием социального жилья.</t>
  </si>
  <si>
    <t>38.</t>
  </si>
  <si>
    <t>Среднегодовая численность постоянного населения</t>
  </si>
  <si>
    <t>тыс. человек</t>
  </si>
  <si>
    <t>Среднегодовая численность населения МО "Дебесский район" за 2013 год составила 12378 человек.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</si>
  <si>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</si>
  <si>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</si>
  <si>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</si>
  <si>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</si>
  <si>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</si>
  <si>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 xml:space="preserve">Объем потребления электрической энергии в многоквартирных домах в 2013 году составил 1872 тыс. кВт.ч, что на 2 тыс. кВт.ч больше по сравнению с 2012 годом.
</t>
  </si>
  <si>
    <t>тепловая энергия</t>
  </si>
  <si>
    <t>Гкал на 1 кв. метр общей площади</t>
  </si>
  <si>
    <t xml:space="preserve">Объем потребления тепловой энергии в многоквартирных домах – в 2013 году составил 4412,00 Гкал, что на 712,00 Гкал меньше по сравнению с 2012 годом.
</t>
  </si>
  <si>
    <t>горячая вода</t>
  </si>
  <si>
    <t>куб. метров на 1 прожи-вающего</t>
  </si>
  <si>
    <t>холодная вода</t>
  </si>
  <si>
    <t xml:space="preserve">Объем потребления холодной воды в многоквартирных домах – 2013 году  составил 25648,0 куб.м, за счёт установки приборов учёта в 2015 году  показатель составит 17791,24 куб.м.
</t>
  </si>
  <si>
    <t>природный газ</t>
  </si>
  <si>
    <t xml:space="preserve">Объем потребления природного газа в многоквартирных домах – 2013 году составил 69300 куб.м, что на 5000 куб.м меньше по сравнению с 2012 годом.
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</si>
  <si>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</si>
  <si>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</si>
  <si>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</si>
  <si>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Потребление электрической энергии муниципальными бюджетными учреждениями в 2013 году составило 134,63 кВт/ч на 1 человека населения</t>
  </si>
  <si>
    <t>Потребление тепловой энергии муниципальными бюджетными учреждениями в 2013 году составило 0,18 Гкал на 1 кв. метр общей площади</t>
  </si>
  <si>
    <t>куб. метров на 1 челове-ка населения</t>
  </si>
  <si>
    <t>Потребление горячей воды муниципальными бюджетными учреждениями в 2013 году составило 0,37 куб. метров на 1 человека населения.</t>
  </si>
  <si>
    <t>Потребление холодной воды муниципальными бюджетными учреждениями в 2013 году составило 1,32 куб. метров на 1 человека населения.</t>
  </si>
  <si>
    <t>Объем потребления природного газа муниципальными бюджетными учреждениями в 2013 году составил 3,94 куб. метров на 1 человека населения. В 2014 году объем незначительно уменьшится и составит 3,69 куб. метров на 1 человека населения. В 2010-2012 годах расчет был составлен не корректно, в связи с чем уменьшение.</t>
  </si>
  <si>
    <t>Черных Владимир Анатольевич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</si>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</sst>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2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7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tabSelected="1" workbookViewId="0">
      <selection activeCell="B12" sqref="B12:M12"/>
    </sheetView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2" t="s">
        <v>0</v>
      </c>
      <c r="L1" s="33" t="s">
        <v>0</v>
      </c>
      <c r="M1" s="33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2" t="s">
        <v>1</v>
      </c>
      <c r="L2" s="33" t="s">
        <v>1</v>
      </c>
      <c r="M2" s="33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34" t="s">
        <v>2</v>
      </c>
      <c r="C6" s="35" t="s">
        <v>2</v>
      </c>
      <c r="D6" s="35" t="s">
        <v>2</v>
      </c>
      <c r="E6" s="35" t="s">
        <v>2</v>
      </c>
      <c r="F6" s="35" t="s">
        <v>2</v>
      </c>
      <c r="G6" s="35" t="s">
        <v>2</v>
      </c>
      <c r="H6" s="35" t="s">
        <v>2</v>
      </c>
      <c r="I6" s="35" t="s">
        <v>2</v>
      </c>
      <c r="J6" s="35" t="s">
        <v>2</v>
      </c>
      <c r="K6" s="35" t="s">
        <v>2</v>
      </c>
      <c r="L6" s="35" t="s">
        <v>2</v>
      </c>
      <c r="M6" s="35" t="s">
        <v>2</v>
      </c>
    </row>
    <row r="7" spans="1:13" ht="21.75" customHeight="1" x14ac:dyDescent="0.2">
      <c r="A7" s="5"/>
      <c r="B7" s="28" t="s">
        <v>188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6.5" customHeight="1" x14ac:dyDescent="0.2">
      <c r="A8" s="5"/>
      <c r="B8" s="30" t="s">
        <v>3</v>
      </c>
      <c r="C8" s="31" t="s">
        <v>3</v>
      </c>
      <c r="D8" s="31" t="s">
        <v>3</v>
      </c>
      <c r="E8" s="31" t="s">
        <v>3</v>
      </c>
      <c r="F8" s="31" t="s">
        <v>3</v>
      </c>
      <c r="G8" s="31" t="s">
        <v>3</v>
      </c>
      <c r="H8" s="31" t="s">
        <v>3</v>
      </c>
      <c r="I8" s="31" t="s">
        <v>3</v>
      </c>
      <c r="J8" s="31" t="s">
        <v>3</v>
      </c>
      <c r="K8" s="31" t="s">
        <v>3</v>
      </c>
      <c r="L8" s="31" t="s">
        <v>3</v>
      </c>
      <c r="M8" s="31" t="s">
        <v>3</v>
      </c>
    </row>
    <row r="9" spans="1:13" ht="21.75" customHeight="1" x14ac:dyDescent="0.2">
      <c r="A9" s="6"/>
      <c r="B9" s="27" t="s">
        <v>4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  <c r="L9" s="28" t="s">
        <v>4</v>
      </c>
      <c r="M9" s="28" t="s">
        <v>4</v>
      </c>
    </row>
    <row r="10" spans="1:13" ht="16.5" customHeight="1" x14ac:dyDescent="0.2">
      <c r="A10" s="4"/>
      <c r="B10" s="30" t="s">
        <v>5</v>
      </c>
      <c r="C10" s="31" t="s">
        <v>5</v>
      </c>
      <c r="D10" s="31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1" t="s">
        <v>5</v>
      </c>
      <c r="K10" s="31" t="s">
        <v>5</v>
      </c>
      <c r="L10" s="31" t="s">
        <v>5</v>
      </c>
      <c r="M10" s="31" t="s">
        <v>5</v>
      </c>
    </row>
    <row r="11" spans="1:13" ht="21.75" customHeight="1" x14ac:dyDescent="0.2">
      <c r="A11" s="6"/>
      <c r="B11" s="34" t="s">
        <v>6</v>
      </c>
      <c r="C11" s="35" t="s">
        <v>6</v>
      </c>
      <c r="D11" s="35" t="s">
        <v>6</v>
      </c>
      <c r="E11" s="35" t="s">
        <v>6</v>
      </c>
      <c r="F11" s="35" t="s">
        <v>6</v>
      </c>
      <c r="G11" s="35" t="s">
        <v>6</v>
      </c>
      <c r="H11" s="35" t="s">
        <v>6</v>
      </c>
      <c r="I11" s="35" t="s">
        <v>6</v>
      </c>
      <c r="J11" s="35" t="s">
        <v>6</v>
      </c>
      <c r="K11" s="35" t="s">
        <v>6</v>
      </c>
      <c r="L11" s="35" t="s">
        <v>6</v>
      </c>
      <c r="M11" s="35" t="s">
        <v>6</v>
      </c>
    </row>
    <row r="12" spans="1:13" ht="21.75" customHeight="1" x14ac:dyDescent="0.2">
      <c r="A12" s="4"/>
      <c r="B12" s="45" t="e">
        <f>"городских округов и муниципальных районов за "+Показатели!G7+" год и их пранируемые значения на 3 летний период"</f>
        <v>#VALUE!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35" t="s">
        <v>7</v>
      </c>
      <c r="L12" s="35" t="s">
        <v>7</v>
      </c>
      <c r="M12" s="35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29"/>
      <c r="K16" s="29"/>
      <c r="L16" s="29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46">
        <v>30</v>
      </c>
      <c r="K17" s="9" t="s">
        <v>189</v>
      </c>
      <c r="L17" s="9">
        <v>2014</v>
      </c>
      <c r="M17" s="10" t="s">
        <v>10</v>
      </c>
    </row>
    <row r="18" spans="1:13" ht="20.25" customHeight="1" x14ac:dyDescent="0.2">
      <c r="A18" s="11"/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12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showRowColHeaders="0" zoomScale="85" workbookViewId="0"/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33.75" customHeight="1" x14ac:dyDescent="0.2">
      <c r="A1" s="3"/>
      <c r="B1" s="43" t="s">
        <v>11</v>
      </c>
      <c r="C1" s="43" t="s">
        <v>11</v>
      </c>
      <c r="D1" s="43" t="s">
        <v>11</v>
      </c>
      <c r="E1" s="43" t="s">
        <v>11</v>
      </c>
      <c r="F1" s="43" t="s">
        <v>11</v>
      </c>
      <c r="G1" s="43" t="s">
        <v>11</v>
      </c>
      <c r="H1" s="43" t="s">
        <v>11</v>
      </c>
      <c r="I1" s="43" t="s">
        <v>11</v>
      </c>
      <c r="J1" s="43" t="s">
        <v>11</v>
      </c>
      <c r="K1" s="43" t="s">
        <v>11</v>
      </c>
    </row>
    <row r="2" spans="1:11" ht="19.5" customHeight="1" x14ac:dyDescent="0.2">
      <c r="A2" s="3"/>
      <c r="B2" s="14"/>
      <c r="C2" s="44" t="s">
        <v>4</v>
      </c>
      <c r="D2" s="44" t="s">
        <v>4</v>
      </c>
      <c r="E2" s="44" t="s">
        <v>4</v>
      </c>
      <c r="F2" s="44" t="s">
        <v>4</v>
      </c>
      <c r="G2" s="44" t="s">
        <v>4</v>
      </c>
      <c r="H2" s="44" t="s">
        <v>4</v>
      </c>
      <c r="I2" s="44" t="s">
        <v>4</v>
      </c>
      <c r="J2" s="44" t="s">
        <v>4</v>
      </c>
      <c r="K2" s="13"/>
    </row>
    <row r="3" spans="1:11" ht="16.5" customHeight="1" x14ac:dyDescent="0.2">
      <c r="A3" s="3"/>
      <c r="B3" s="14"/>
      <c r="C3" s="36" t="s">
        <v>12</v>
      </c>
      <c r="D3" s="36" t="s">
        <v>12</v>
      </c>
      <c r="E3" s="36" t="s">
        <v>12</v>
      </c>
      <c r="F3" s="36" t="s">
        <v>12</v>
      </c>
      <c r="G3" s="36" t="s">
        <v>12</v>
      </c>
      <c r="H3" s="36" t="s">
        <v>12</v>
      </c>
      <c r="I3" s="36" t="s">
        <v>12</v>
      </c>
      <c r="J3" s="36" t="s">
        <v>12</v>
      </c>
      <c r="K3" s="15"/>
    </row>
    <row r="4" spans="1:11" ht="14.25" customHeight="1" x14ac:dyDescent="0.2">
      <c r="A4" s="3"/>
      <c r="B4" s="14"/>
      <c r="C4" s="16"/>
      <c r="D4" s="16"/>
      <c r="E4" s="16"/>
      <c r="F4" s="16"/>
      <c r="G4" s="16"/>
      <c r="H4" s="16"/>
      <c r="I4" s="16"/>
      <c r="J4" s="16"/>
      <c r="K4" s="17"/>
    </row>
    <row r="5" spans="1:11" ht="19.5" customHeight="1" x14ac:dyDescent="0.2">
      <c r="A5" s="18"/>
      <c r="B5" s="41"/>
      <c r="C5" s="42"/>
      <c r="D5" s="39" t="s">
        <v>13</v>
      </c>
      <c r="E5" s="39" t="s">
        <v>14</v>
      </c>
      <c r="F5" s="39" t="s">
        <v>14</v>
      </c>
      <c r="G5" s="39" t="s">
        <v>14</v>
      </c>
      <c r="H5" s="39" t="s">
        <v>14</v>
      </c>
      <c r="I5" s="39" t="s">
        <v>14</v>
      </c>
      <c r="J5" s="39" t="s">
        <v>14</v>
      </c>
      <c r="K5" s="39" t="s">
        <v>15</v>
      </c>
    </row>
    <row r="6" spans="1:11" ht="19.5" customHeight="1" x14ac:dyDescent="0.2">
      <c r="A6" s="18"/>
      <c r="B6" s="42"/>
      <c r="C6" s="42"/>
      <c r="D6" s="39" t="s">
        <v>13</v>
      </c>
      <c r="E6" s="19">
        <f>G6-2</f>
        <v>2011</v>
      </c>
      <c r="F6" s="19">
        <f>G6-1</f>
        <v>2012</v>
      </c>
      <c r="G6" s="19" t="s">
        <v>16</v>
      </c>
      <c r="H6" s="19">
        <f>G6+1</f>
        <v>2014</v>
      </c>
      <c r="I6" s="19">
        <f>G6+2</f>
        <v>2015</v>
      </c>
      <c r="J6" s="19">
        <f>G6+3</f>
        <v>2016</v>
      </c>
      <c r="K6" s="39" t="s">
        <v>15</v>
      </c>
    </row>
    <row r="7" spans="1:11" ht="19.5" customHeight="1" x14ac:dyDescent="0.2">
      <c r="A7" s="18"/>
      <c r="B7" s="38" t="s">
        <v>17</v>
      </c>
      <c r="C7" s="38" t="s">
        <v>17</v>
      </c>
      <c r="D7" s="38" t="s">
        <v>17</v>
      </c>
      <c r="E7" s="20"/>
      <c r="F7" s="20"/>
      <c r="G7" s="20"/>
      <c r="H7" s="20"/>
      <c r="I7" s="20"/>
      <c r="J7" s="20"/>
      <c r="K7" s="21"/>
    </row>
    <row r="8" spans="1:11" ht="48" customHeight="1" x14ac:dyDescent="0.2">
      <c r="A8" s="18"/>
      <c r="B8" s="22" t="s">
        <v>18</v>
      </c>
      <c r="C8" s="23" t="s">
        <v>19</v>
      </c>
      <c r="D8" s="22" t="s">
        <v>20</v>
      </c>
      <c r="E8" s="24">
        <v>208.30033264691912</v>
      </c>
      <c r="F8" s="24">
        <v>204.08163265306115</v>
      </c>
      <c r="G8" s="24">
        <v>147.03506220714166</v>
      </c>
      <c r="H8" s="24">
        <v>142.06349206349213</v>
      </c>
      <c r="I8" s="24">
        <v>146.82539682539684</v>
      </c>
      <c r="J8" s="24">
        <v>151.5873015873016</v>
      </c>
      <c r="K8" s="25" t="s">
        <v>21</v>
      </c>
    </row>
    <row r="9" spans="1:11" ht="89.25" customHeight="1" x14ac:dyDescent="0.2">
      <c r="A9" s="18"/>
      <c r="B9" s="22" t="s">
        <v>22</v>
      </c>
      <c r="C9" s="23" t="s">
        <v>23</v>
      </c>
      <c r="D9" s="22" t="s">
        <v>24</v>
      </c>
      <c r="E9" s="24">
        <v>29.770992366412212</v>
      </c>
      <c r="F9" s="24">
        <v>29.975052772980231</v>
      </c>
      <c r="G9" s="24">
        <v>30.512422360248447</v>
      </c>
      <c r="H9" s="24">
        <v>30.620155038759687</v>
      </c>
      <c r="I9" s="24">
        <v>30.647036032545529</v>
      </c>
      <c r="J9" s="24">
        <v>30.647036032545529</v>
      </c>
      <c r="K9" s="25"/>
    </row>
    <row r="10" spans="1:11" ht="48" customHeight="1" x14ac:dyDescent="0.2">
      <c r="A10" s="18"/>
      <c r="B10" s="22" t="s">
        <v>25</v>
      </c>
      <c r="C10" s="23" t="s">
        <v>26</v>
      </c>
      <c r="D10" s="22" t="s">
        <v>27</v>
      </c>
      <c r="E10" s="24">
        <v>6390.3057183589417</v>
      </c>
      <c r="F10" s="24">
        <v>7813.0580357142853</v>
      </c>
      <c r="G10" s="24">
        <v>9173.048957828405</v>
      </c>
      <c r="H10" s="24">
        <v>9971.2174603174626</v>
      </c>
      <c r="I10" s="24">
        <v>11138.089682539683</v>
      </c>
      <c r="J10" s="24">
        <v>12523.890476190478</v>
      </c>
      <c r="K10" s="25" t="s">
        <v>28</v>
      </c>
    </row>
    <row r="11" spans="1:11" ht="75" customHeight="1" x14ac:dyDescent="0.2">
      <c r="A11" s="18"/>
      <c r="B11" s="22" t="s">
        <v>29</v>
      </c>
      <c r="C11" s="23" t="s">
        <v>30</v>
      </c>
      <c r="D11" s="22" t="s">
        <v>24</v>
      </c>
      <c r="E11" s="24">
        <v>41.406348315150574</v>
      </c>
      <c r="F11" s="24">
        <v>41.225327434827641</v>
      </c>
      <c r="G11" s="24">
        <v>40.808108186596712</v>
      </c>
      <c r="H11" s="24">
        <v>40.899102639807168</v>
      </c>
      <c r="I11" s="24">
        <v>40.850701334907988</v>
      </c>
      <c r="J11" s="24">
        <v>40.850701334907988</v>
      </c>
      <c r="K11" s="25" t="s">
        <v>31</v>
      </c>
    </row>
    <row r="12" spans="1:11" ht="33.75" customHeight="1" x14ac:dyDescent="0.2">
      <c r="A12" s="18"/>
      <c r="B12" s="22" t="s">
        <v>32</v>
      </c>
      <c r="C12" s="23" t="s">
        <v>33</v>
      </c>
      <c r="D12" s="22" t="s">
        <v>24</v>
      </c>
      <c r="E12" s="24">
        <v>81.25</v>
      </c>
      <c r="F12" s="24">
        <v>100</v>
      </c>
      <c r="G12" s="24">
        <v>92.307692307692307</v>
      </c>
      <c r="H12" s="24">
        <v>92.307692307692307</v>
      </c>
      <c r="I12" s="24">
        <v>92.307692307692307</v>
      </c>
      <c r="J12" s="24">
        <v>92.307692307692307</v>
      </c>
      <c r="K12" s="25" t="s">
        <v>34</v>
      </c>
    </row>
    <row r="13" spans="1:11" ht="89.25" customHeight="1" x14ac:dyDescent="0.2">
      <c r="A13" s="18"/>
      <c r="B13" s="22" t="s">
        <v>35</v>
      </c>
      <c r="C13" s="23" t="s">
        <v>36</v>
      </c>
      <c r="D13" s="22" t="s">
        <v>24</v>
      </c>
      <c r="E13" s="24">
        <v>100</v>
      </c>
      <c r="F13" s="24">
        <v>96.587537091988125</v>
      </c>
      <c r="G13" s="24">
        <v>95.450049455984171</v>
      </c>
      <c r="H13" s="24">
        <v>91.295746785361018</v>
      </c>
      <c r="I13" s="24">
        <v>90.900098911968342</v>
      </c>
      <c r="J13" s="24">
        <v>90.504451038575667</v>
      </c>
      <c r="K13" s="25" t="s">
        <v>37</v>
      </c>
    </row>
    <row r="14" spans="1:11" ht="116.25" customHeight="1" x14ac:dyDescent="0.2">
      <c r="A14" s="18"/>
      <c r="B14" s="22" t="s">
        <v>38</v>
      </c>
      <c r="C14" s="23" t="s">
        <v>39</v>
      </c>
      <c r="D14" s="22" t="s">
        <v>24</v>
      </c>
      <c r="E14" s="24">
        <v>10.272453667036276</v>
      </c>
      <c r="F14" s="24">
        <v>0.57397959183673453</v>
      </c>
      <c r="G14" s="24">
        <v>0.76749070932299213</v>
      </c>
      <c r="H14" s="24">
        <v>0.76984126984126977</v>
      </c>
      <c r="I14" s="24">
        <v>0.75396825396825395</v>
      </c>
      <c r="J14" s="24">
        <v>0.39682539682539691</v>
      </c>
      <c r="K14" s="25" t="s">
        <v>40</v>
      </c>
    </row>
    <row r="15" spans="1:11" ht="33.75" customHeight="1" x14ac:dyDescent="0.2">
      <c r="A15" s="18"/>
      <c r="B15" s="37" t="s">
        <v>41</v>
      </c>
      <c r="C15" s="23" t="s">
        <v>42</v>
      </c>
      <c r="D15" s="22" t="s">
        <v>43</v>
      </c>
      <c r="E15" s="20"/>
      <c r="F15" s="20"/>
      <c r="G15" s="20"/>
      <c r="H15" s="20"/>
      <c r="I15" s="20"/>
      <c r="J15" s="20"/>
      <c r="K15" s="21"/>
    </row>
    <row r="16" spans="1:11" ht="33.75" customHeight="1" x14ac:dyDescent="0.2">
      <c r="A16" s="18"/>
      <c r="B16" s="37" t="s">
        <v>41</v>
      </c>
      <c r="C16" s="26" t="s">
        <v>44</v>
      </c>
      <c r="D16" s="22" t="s">
        <v>27</v>
      </c>
      <c r="E16" s="24">
        <v>12224.1</v>
      </c>
      <c r="F16" s="24">
        <v>14337.7</v>
      </c>
      <c r="G16" s="24">
        <v>16712.900000000001</v>
      </c>
      <c r="H16" s="24">
        <v>17828.599999999999</v>
      </c>
      <c r="I16" s="24">
        <v>19700.599999999999</v>
      </c>
      <c r="J16" s="24">
        <v>21670.7</v>
      </c>
      <c r="K16" s="25" t="s">
        <v>45</v>
      </c>
    </row>
    <row r="17" spans="1:11" ht="33.75" customHeight="1" x14ac:dyDescent="0.2">
      <c r="A17" s="18"/>
      <c r="B17" s="37" t="s">
        <v>41</v>
      </c>
      <c r="C17" s="26" t="s">
        <v>46</v>
      </c>
      <c r="D17" s="22" t="s">
        <v>27</v>
      </c>
      <c r="E17" s="24">
        <v>7346.7233009708734</v>
      </c>
      <c r="F17" s="24">
        <v>9297.9</v>
      </c>
      <c r="G17" s="24">
        <v>11642.7</v>
      </c>
      <c r="H17" s="24">
        <v>12539.19</v>
      </c>
      <c r="I17" s="24">
        <v>13354.24</v>
      </c>
      <c r="J17" s="24">
        <v>14315.74</v>
      </c>
      <c r="K17" s="25" t="s">
        <v>47</v>
      </c>
    </row>
    <row r="18" spans="1:11" ht="33.75" customHeight="1" x14ac:dyDescent="0.2">
      <c r="A18" s="18"/>
      <c r="B18" s="37" t="s">
        <v>41</v>
      </c>
      <c r="C18" s="26" t="s">
        <v>48</v>
      </c>
      <c r="D18" s="22" t="s">
        <v>27</v>
      </c>
      <c r="E18" s="24">
        <v>8286.9791666666661</v>
      </c>
      <c r="F18" s="24">
        <v>10953.7</v>
      </c>
      <c r="G18" s="24">
        <v>13023</v>
      </c>
      <c r="H18" s="24">
        <v>14169.02</v>
      </c>
      <c r="I18" s="24">
        <v>15245.87</v>
      </c>
      <c r="J18" s="24">
        <v>16511.28</v>
      </c>
      <c r="K18" s="25" t="s">
        <v>49</v>
      </c>
    </row>
    <row r="19" spans="1:11" ht="33.75" customHeight="1" x14ac:dyDescent="0.2">
      <c r="A19" s="18"/>
      <c r="B19" s="37" t="s">
        <v>41</v>
      </c>
      <c r="C19" s="26" t="s">
        <v>50</v>
      </c>
      <c r="D19" s="22" t="s">
        <v>27</v>
      </c>
      <c r="E19" s="24">
        <v>10945.008460236888</v>
      </c>
      <c r="F19" s="24">
        <v>14205.295138888889</v>
      </c>
      <c r="G19" s="24">
        <v>19989.149305555555</v>
      </c>
      <c r="H19" s="24">
        <v>22048.033854166672</v>
      </c>
      <c r="I19" s="24">
        <v>24032.352430555558</v>
      </c>
      <c r="J19" s="24">
        <v>26363.493923611109</v>
      </c>
      <c r="K19" s="25" t="s">
        <v>51</v>
      </c>
    </row>
    <row r="20" spans="1:11" ht="33.75" customHeight="1" x14ac:dyDescent="0.2">
      <c r="A20" s="18"/>
      <c r="B20" s="37" t="s">
        <v>41</v>
      </c>
      <c r="C20" s="26" t="s">
        <v>52</v>
      </c>
      <c r="D20" s="22" t="s">
        <v>27</v>
      </c>
      <c r="E20" s="24">
        <v>7624</v>
      </c>
      <c r="F20" s="24">
        <v>7827.5</v>
      </c>
      <c r="G20" s="24">
        <v>11225.3</v>
      </c>
      <c r="H20" s="24">
        <v>15147</v>
      </c>
      <c r="I20" s="24">
        <v>18875</v>
      </c>
      <c r="J20" s="24">
        <v>23103</v>
      </c>
      <c r="K20" s="25"/>
    </row>
    <row r="21" spans="1:11" ht="33.75" customHeight="1" x14ac:dyDescent="0.2">
      <c r="A21" s="18"/>
      <c r="B21" s="37" t="s">
        <v>41</v>
      </c>
      <c r="C21" s="26" t="s">
        <v>53</v>
      </c>
      <c r="D21" s="22" t="s">
        <v>27</v>
      </c>
      <c r="E21" s="24">
        <v>11356.5</v>
      </c>
      <c r="F21" s="24">
        <v>13405.9</v>
      </c>
      <c r="G21" s="24">
        <v>12232</v>
      </c>
      <c r="H21" s="24">
        <v>13406</v>
      </c>
      <c r="I21" s="24">
        <v>13406</v>
      </c>
      <c r="J21" s="24"/>
      <c r="K21" s="25"/>
    </row>
    <row r="22" spans="1:11" ht="19.5" customHeight="1" x14ac:dyDescent="0.2">
      <c r="A22" s="18"/>
      <c r="B22" s="38" t="s">
        <v>54</v>
      </c>
      <c r="C22" s="38" t="s">
        <v>54</v>
      </c>
      <c r="D22" s="38" t="s">
        <v>54</v>
      </c>
      <c r="E22" s="20"/>
      <c r="F22" s="20"/>
      <c r="G22" s="20"/>
      <c r="H22" s="20"/>
      <c r="I22" s="20"/>
      <c r="J22" s="20"/>
      <c r="K22" s="21"/>
    </row>
    <row r="23" spans="1:11" ht="89.25" customHeight="1" x14ac:dyDescent="0.2">
      <c r="A23" s="18"/>
      <c r="B23" s="22" t="s">
        <v>55</v>
      </c>
      <c r="C23" s="23" t="s">
        <v>56</v>
      </c>
      <c r="D23" s="22" t="s">
        <v>24</v>
      </c>
      <c r="E23" s="24">
        <v>76.436781609195407</v>
      </c>
      <c r="F23" s="24">
        <v>77.630331753554501</v>
      </c>
      <c r="G23" s="24">
        <v>83.261432269197584</v>
      </c>
      <c r="H23" s="24">
        <v>82.484076433121018</v>
      </c>
      <c r="I23" s="24">
        <v>81.903276131045246</v>
      </c>
      <c r="J23" s="24">
        <v>81.081081081081081</v>
      </c>
      <c r="K23" s="25" t="s">
        <v>57</v>
      </c>
    </row>
    <row r="24" spans="1:11" ht="75" customHeight="1" x14ac:dyDescent="0.2">
      <c r="A24" s="18"/>
      <c r="B24" s="22" t="s">
        <v>58</v>
      </c>
      <c r="C24" s="23" t="s">
        <v>59</v>
      </c>
      <c r="D24" s="22" t="s">
        <v>24</v>
      </c>
      <c r="E24" s="24">
        <v>25.862068965517242</v>
      </c>
      <c r="F24" s="24">
        <v>22.369668246445499</v>
      </c>
      <c r="G24" s="24">
        <v>14.754098360655737</v>
      </c>
      <c r="H24" s="24">
        <v>8.5987261146496774</v>
      </c>
      <c r="I24" s="24">
        <v>8.4243369734789404</v>
      </c>
      <c r="J24" s="24">
        <v>8.3397683397683391</v>
      </c>
      <c r="K24" s="25" t="s">
        <v>60</v>
      </c>
    </row>
    <row r="25" spans="1:11" ht="89.25" customHeight="1" x14ac:dyDescent="0.2">
      <c r="A25" s="18"/>
      <c r="B25" s="22" t="s">
        <v>61</v>
      </c>
      <c r="C25" s="23" t="s">
        <v>62</v>
      </c>
      <c r="D25" s="22" t="s">
        <v>24</v>
      </c>
      <c r="E25" s="24">
        <v>23.52941176470588</v>
      </c>
      <c r="F25" s="24">
        <v>0</v>
      </c>
      <c r="G25" s="24">
        <v>0</v>
      </c>
      <c r="H25" s="24">
        <v>0</v>
      </c>
      <c r="I25" s="24">
        <v>46.666666666666664</v>
      </c>
      <c r="J25" s="24">
        <v>46.666666666666664</v>
      </c>
      <c r="K25" s="25" t="s">
        <v>63</v>
      </c>
    </row>
    <row r="26" spans="1:11" ht="19.5" customHeight="1" x14ac:dyDescent="0.2">
      <c r="A26" s="18"/>
      <c r="B26" s="38" t="s">
        <v>64</v>
      </c>
      <c r="C26" s="38" t="s">
        <v>64</v>
      </c>
      <c r="D26" s="38" t="s">
        <v>64</v>
      </c>
      <c r="E26" s="20"/>
      <c r="F26" s="20"/>
      <c r="G26" s="20"/>
      <c r="H26" s="20"/>
      <c r="I26" s="20"/>
      <c r="J26" s="20"/>
      <c r="K26" s="21"/>
    </row>
    <row r="27" spans="1:11" ht="116.25" customHeight="1" x14ac:dyDescent="0.2">
      <c r="A27" s="18"/>
      <c r="B27" s="22" t="s">
        <v>65</v>
      </c>
      <c r="C27" s="23" t="s">
        <v>66</v>
      </c>
      <c r="D27" s="22" t="s">
        <v>24</v>
      </c>
      <c r="E27" s="24">
        <v>93.548387096774206</v>
      </c>
      <c r="F27" s="24">
        <v>95.402298850574724</v>
      </c>
      <c r="G27" s="24">
        <v>90.769230769230774</v>
      </c>
      <c r="H27" s="24">
        <v>95.161290322580655</v>
      </c>
      <c r="I27" s="24">
        <v>96.078431372549019</v>
      </c>
      <c r="J27" s="24">
        <v>97.468354430379748</v>
      </c>
      <c r="K27" s="25" t="s">
        <v>67</v>
      </c>
    </row>
    <row r="28" spans="1:11" ht="89.25" customHeight="1" x14ac:dyDescent="0.2">
      <c r="A28" s="18"/>
      <c r="B28" s="22" t="s">
        <v>68</v>
      </c>
      <c r="C28" s="23" t="s">
        <v>69</v>
      </c>
      <c r="D28" s="22" t="s">
        <v>24</v>
      </c>
      <c r="E28" s="24">
        <v>6.5934065934065931</v>
      </c>
      <c r="F28" s="24">
        <v>4.6511627906976747</v>
      </c>
      <c r="G28" s="24">
        <v>9.2307692307692317</v>
      </c>
      <c r="H28" s="24">
        <v>4.8387096774193541</v>
      </c>
      <c r="I28" s="24">
        <v>3.9215686274509816</v>
      </c>
      <c r="J28" s="24">
        <v>2.5316455696202533</v>
      </c>
      <c r="K28" s="25" t="s">
        <v>70</v>
      </c>
    </row>
    <row r="29" spans="1:11" ht="89.25" customHeight="1" x14ac:dyDescent="0.2">
      <c r="A29" s="18"/>
      <c r="B29" s="22" t="s">
        <v>71</v>
      </c>
      <c r="C29" s="23" t="s">
        <v>72</v>
      </c>
      <c r="D29" s="22" t="s">
        <v>24</v>
      </c>
      <c r="E29" s="24">
        <v>69.863013698630127</v>
      </c>
      <c r="F29" s="24">
        <v>72.728134067625987</v>
      </c>
      <c r="G29" s="24">
        <v>73.7347775533933</v>
      </c>
      <c r="H29" s="24">
        <v>81.025641025641022</v>
      </c>
      <c r="I29" s="24">
        <v>81.025641025641022</v>
      </c>
      <c r="J29" s="24">
        <v>81.025641025641022</v>
      </c>
      <c r="K29" s="25" t="s">
        <v>73</v>
      </c>
    </row>
    <row r="30" spans="1:11" ht="89.25" customHeight="1" x14ac:dyDescent="0.2">
      <c r="A30" s="18"/>
      <c r="B30" s="22" t="s">
        <v>74</v>
      </c>
      <c r="C30" s="23" t="s">
        <v>75</v>
      </c>
      <c r="D30" s="22" t="s">
        <v>24</v>
      </c>
      <c r="E30" s="24">
        <v>57.142857142857139</v>
      </c>
      <c r="F30" s="24">
        <v>53.846153846153847</v>
      </c>
      <c r="G30" s="24">
        <v>53.846153846153847</v>
      </c>
      <c r="H30" s="24">
        <v>53.846153846153847</v>
      </c>
      <c r="I30" s="24">
        <v>53.846153846153847</v>
      </c>
      <c r="J30" s="24">
        <v>53.846153846153847</v>
      </c>
      <c r="K30" s="25" t="s">
        <v>76</v>
      </c>
    </row>
    <row r="31" spans="1:11" ht="60.75" customHeight="1" x14ac:dyDescent="0.2">
      <c r="A31" s="18"/>
      <c r="B31" s="22" t="s">
        <v>77</v>
      </c>
      <c r="C31" s="23" t="s">
        <v>78</v>
      </c>
      <c r="D31" s="22" t="s">
        <v>24</v>
      </c>
      <c r="E31" s="24">
        <v>84.458077709611459</v>
      </c>
      <c r="F31" s="24">
        <v>79.245283018867923</v>
      </c>
      <c r="G31" s="24">
        <v>82.078853046594986</v>
      </c>
      <c r="H31" s="24">
        <v>81.06219426974144</v>
      </c>
      <c r="I31" s="24">
        <v>81.305841924398621</v>
      </c>
      <c r="J31" s="24">
        <v>78.86666666666666</v>
      </c>
      <c r="K31" s="25" t="s">
        <v>79</v>
      </c>
    </row>
    <row r="32" spans="1:11" ht="89.25" customHeight="1" x14ac:dyDescent="0.2">
      <c r="A32" s="18"/>
      <c r="B32" s="22" t="s">
        <v>80</v>
      </c>
      <c r="C32" s="23" t="s">
        <v>81</v>
      </c>
      <c r="D32" s="22" t="s">
        <v>24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5" t="s">
        <v>82</v>
      </c>
    </row>
    <row r="33" spans="1:11" ht="75" customHeight="1" x14ac:dyDescent="0.2">
      <c r="A33" s="18"/>
      <c r="B33" s="22" t="s">
        <v>83</v>
      </c>
      <c r="C33" s="23" t="s">
        <v>84</v>
      </c>
      <c r="D33" s="22" t="s">
        <v>85</v>
      </c>
      <c r="E33" s="24">
        <v>78.103600264725358</v>
      </c>
      <c r="F33" s="24">
        <v>87.406343085106386</v>
      </c>
      <c r="G33" s="24">
        <v>96.938814814814819</v>
      </c>
      <c r="H33" s="24">
        <v>102.96356801093646</v>
      </c>
      <c r="I33" s="24">
        <v>101.59966931216933</v>
      </c>
      <c r="J33" s="24">
        <v>103.81858465608467</v>
      </c>
      <c r="K33" s="25" t="s">
        <v>86</v>
      </c>
    </row>
    <row r="34" spans="1:11" ht="89.25" customHeight="1" x14ac:dyDescent="0.2">
      <c r="A34" s="18"/>
      <c r="B34" s="22" t="s">
        <v>87</v>
      </c>
      <c r="C34" s="23" t="s">
        <v>88</v>
      </c>
      <c r="D34" s="22" t="s">
        <v>24</v>
      </c>
      <c r="E34" s="24">
        <v>98.726738491674823</v>
      </c>
      <c r="F34" s="24">
        <v>113.29233680227058</v>
      </c>
      <c r="G34" s="24">
        <v>104.87338748208313</v>
      </c>
      <c r="H34" s="24">
        <v>82.855778414517673</v>
      </c>
      <c r="I34" s="24">
        <v>79.15145985401459</v>
      </c>
      <c r="J34" s="24">
        <v>77.559231113097908</v>
      </c>
      <c r="K34" s="25" t="s">
        <v>89</v>
      </c>
    </row>
    <row r="35" spans="1:11" ht="19.5" customHeight="1" x14ac:dyDescent="0.2">
      <c r="A35" s="18"/>
      <c r="B35" s="38" t="s">
        <v>90</v>
      </c>
      <c r="C35" s="38" t="s">
        <v>90</v>
      </c>
      <c r="D35" s="38" t="s">
        <v>90</v>
      </c>
      <c r="E35" s="20"/>
      <c r="F35" s="20"/>
      <c r="G35" s="20"/>
      <c r="H35" s="20"/>
      <c r="I35" s="20"/>
      <c r="J35" s="20"/>
      <c r="K35" s="21"/>
    </row>
    <row r="36" spans="1:11" ht="48" customHeight="1" x14ac:dyDescent="0.2">
      <c r="A36" s="18"/>
      <c r="B36" s="37" t="s">
        <v>91</v>
      </c>
      <c r="C36" s="23" t="s">
        <v>92</v>
      </c>
      <c r="D36" s="22" t="s">
        <v>43</v>
      </c>
      <c r="E36" s="20"/>
      <c r="F36" s="20"/>
      <c r="G36" s="20"/>
      <c r="H36" s="20"/>
      <c r="I36" s="20"/>
      <c r="J36" s="20"/>
      <c r="K36" s="21"/>
    </row>
    <row r="37" spans="1:11" ht="19.5" customHeight="1" x14ac:dyDescent="0.2">
      <c r="A37" s="18"/>
      <c r="B37" s="37" t="s">
        <v>91</v>
      </c>
      <c r="C37" s="26" t="s">
        <v>93</v>
      </c>
      <c r="D37" s="22" t="s">
        <v>24</v>
      </c>
      <c r="E37" s="24">
        <v>9.7559281141444636</v>
      </c>
      <c r="F37" s="24">
        <v>9.8197025166763439</v>
      </c>
      <c r="G37" s="24">
        <v>9.9513934698002959</v>
      </c>
      <c r="H37" s="24">
        <v>9.4547804471468595</v>
      </c>
      <c r="I37" s="24">
        <v>9.4547804471468595</v>
      </c>
      <c r="J37" s="24">
        <v>9.4547804471468595</v>
      </c>
      <c r="K37" s="25" t="s">
        <v>94</v>
      </c>
    </row>
    <row r="38" spans="1:11" ht="19.5" customHeight="1" x14ac:dyDescent="0.2">
      <c r="A38" s="18"/>
      <c r="B38" s="37" t="s">
        <v>91</v>
      </c>
      <c r="C38" s="26" t="s">
        <v>95</v>
      </c>
      <c r="D38" s="22" t="s">
        <v>24</v>
      </c>
      <c r="E38" s="24">
        <v>26.356589147286826</v>
      </c>
      <c r="F38" s="24">
        <v>26.356589147286826</v>
      </c>
      <c r="G38" s="24">
        <v>100</v>
      </c>
      <c r="H38" s="24">
        <v>100</v>
      </c>
      <c r="I38" s="24">
        <v>100</v>
      </c>
      <c r="J38" s="24">
        <v>100</v>
      </c>
      <c r="K38" s="25" t="s">
        <v>96</v>
      </c>
    </row>
    <row r="39" spans="1:11" ht="19.5" customHeight="1" x14ac:dyDescent="0.2">
      <c r="A39" s="18"/>
      <c r="B39" s="37" t="s">
        <v>91</v>
      </c>
      <c r="C39" s="26" t="s">
        <v>97</v>
      </c>
      <c r="D39" s="22" t="s">
        <v>24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 t="s">
        <v>98</v>
      </c>
    </row>
    <row r="40" spans="1:11" ht="75" customHeight="1" x14ac:dyDescent="0.2">
      <c r="A40" s="18"/>
      <c r="B40" s="22"/>
      <c r="C40" s="23" t="s">
        <v>99</v>
      </c>
      <c r="D40" s="22" t="s">
        <v>24</v>
      </c>
      <c r="E40" s="24">
        <v>16</v>
      </c>
      <c r="F40" s="24">
        <v>17.391304347826086</v>
      </c>
      <c r="G40" s="24">
        <v>19.047619047619047</v>
      </c>
      <c r="H40" s="24">
        <v>15</v>
      </c>
      <c r="I40" s="24">
        <v>20</v>
      </c>
      <c r="J40" s="24">
        <v>20</v>
      </c>
      <c r="K40" s="25" t="s">
        <v>100</v>
      </c>
    </row>
    <row r="41" spans="1:11" ht="102" customHeight="1" x14ac:dyDescent="0.2">
      <c r="A41" s="18"/>
      <c r="B41" s="22" t="s">
        <v>101</v>
      </c>
      <c r="C41" s="23" t="s">
        <v>102</v>
      </c>
      <c r="D41" s="22" t="s">
        <v>24</v>
      </c>
      <c r="E41" s="24">
        <v>100</v>
      </c>
      <c r="F41" s="24">
        <v>100</v>
      </c>
      <c r="G41" s="24">
        <v>100</v>
      </c>
      <c r="H41" s="24">
        <v>100</v>
      </c>
      <c r="I41" s="24">
        <v>100</v>
      </c>
      <c r="J41" s="24">
        <v>83.333333333333343</v>
      </c>
      <c r="K41" s="25" t="s">
        <v>103</v>
      </c>
    </row>
    <row r="42" spans="1:11" ht="19.5" customHeight="1" x14ac:dyDescent="0.2">
      <c r="A42" s="18"/>
      <c r="B42" s="38" t="s">
        <v>104</v>
      </c>
      <c r="C42" s="38" t="s">
        <v>104</v>
      </c>
      <c r="D42" s="38" t="s">
        <v>104</v>
      </c>
      <c r="E42" s="20"/>
      <c r="F42" s="20"/>
      <c r="G42" s="20"/>
      <c r="H42" s="20"/>
      <c r="I42" s="20"/>
      <c r="J42" s="20"/>
      <c r="K42" s="21"/>
    </row>
    <row r="43" spans="1:11" ht="48" customHeight="1" x14ac:dyDescent="0.2">
      <c r="A43" s="18"/>
      <c r="B43" s="22" t="s">
        <v>105</v>
      </c>
      <c r="C43" s="23" t="s">
        <v>106</v>
      </c>
      <c r="D43" s="22" t="s">
        <v>24</v>
      </c>
      <c r="E43" s="24">
        <v>24.845556787581181</v>
      </c>
      <c r="F43" s="24">
        <v>27.814094387755102</v>
      </c>
      <c r="G43" s="24">
        <v>29.324104234527681</v>
      </c>
      <c r="H43" s="24">
        <v>30.56</v>
      </c>
      <c r="I43" s="24">
        <v>31.974420463629095</v>
      </c>
      <c r="J43" s="24">
        <v>32.270916334661351</v>
      </c>
      <c r="K43" s="25" t="s">
        <v>107</v>
      </c>
    </row>
    <row r="44" spans="1:11" ht="19.5" customHeight="1" x14ac:dyDescent="0.2">
      <c r="A44" s="18"/>
      <c r="B44" s="40" t="s">
        <v>108</v>
      </c>
      <c r="C44" s="40" t="s">
        <v>108</v>
      </c>
      <c r="D44" s="40" t="s">
        <v>108</v>
      </c>
      <c r="E44" s="20"/>
      <c r="F44" s="20"/>
      <c r="G44" s="20"/>
      <c r="H44" s="20"/>
      <c r="I44" s="20"/>
      <c r="J44" s="20"/>
      <c r="K44" s="21"/>
    </row>
    <row r="45" spans="1:11" ht="48" customHeight="1" x14ac:dyDescent="0.2">
      <c r="A45" s="18"/>
      <c r="B45" s="37" t="s">
        <v>109</v>
      </c>
      <c r="C45" s="23" t="s">
        <v>110</v>
      </c>
      <c r="D45" s="23" t="s">
        <v>111</v>
      </c>
      <c r="E45" s="24">
        <v>20.919540229885058</v>
      </c>
      <c r="F45" s="24">
        <v>21.162790697674417</v>
      </c>
      <c r="G45" s="24">
        <v>21.620521172638433</v>
      </c>
      <c r="H45" s="24">
        <v>21.616</v>
      </c>
      <c r="I45" s="24">
        <v>21.758593125499598</v>
      </c>
      <c r="J45" s="24">
        <v>21.792828685258964</v>
      </c>
      <c r="K45" s="25" t="s">
        <v>112</v>
      </c>
    </row>
    <row r="46" spans="1:11" ht="33.75" customHeight="1" x14ac:dyDescent="0.2">
      <c r="A46" s="18"/>
      <c r="B46" s="37" t="s">
        <v>109</v>
      </c>
      <c r="C46" s="23" t="s">
        <v>113</v>
      </c>
      <c r="D46" s="23" t="s">
        <v>111</v>
      </c>
      <c r="E46" s="24">
        <v>0.30294630128306665</v>
      </c>
      <c r="F46" s="24">
        <v>0.29663584183673458</v>
      </c>
      <c r="G46" s="24">
        <v>0.30723864921635152</v>
      </c>
      <c r="H46" s="24">
        <v>0.34920634920634924</v>
      </c>
      <c r="I46" s="24">
        <v>0.45198412698412704</v>
      </c>
      <c r="J46" s="24">
        <v>0.46031746031746035</v>
      </c>
      <c r="K46" s="25" t="s">
        <v>114</v>
      </c>
    </row>
    <row r="47" spans="1:11" ht="60.75" customHeight="1" x14ac:dyDescent="0.2">
      <c r="A47" s="18"/>
      <c r="B47" s="37" t="s">
        <v>115</v>
      </c>
      <c r="C47" s="23" t="s">
        <v>116</v>
      </c>
      <c r="D47" s="23" t="s">
        <v>117</v>
      </c>
      <c r="E47" s="24">
        <v>8.32</v>
      </c>
      <c r="F47" s="24">
        <v>7.2700000000000005</v>
      </c>
      <c r="G47" s="24">
        <v>13.3</v>
      </c>
      <c r="H47" s="24">
        <v>13.5</v>
      </c>
      <c r="I47" s="24">
        <v>13.600000000000001</v>
      </c>
      <c r="J47" s="24">
        <v>13.700000000000001</v>
      </c>
      <c r="K47" s="25" t="s">
        <v>118</v>
      </c>
    </row>
    <row r="48" spans="1:11" ht="75" customHeight="1" x14ac:dyDescent="0.2">
      <c r="A48" s="18"/>
      <c r="B48" s="37" t="s">
        <v>115</v>
      </c>
      <c r="C48" s="23" t="s">
        <v>119</v>
      </c>
      <c r="D48" s="23" t="s">
        <v>117</v>
      </c>
      <c r="E48" s="24">
        <v>8.32</v>
      </c>
      <c r="F48" s="24">
        <v>7.2</v>
      </c>
      <c r="G48" s="24">
        <v>13.200000000000001</v>
      </c>
      <c r="H48" s="24">
        <v>13.5</v>
      </c>
      <c r="I48" s="24">
        <v>13.8</v>
      </c>
      <c r="J48" s="24">
        <v>14</v>
      </c>
      <c r="K48" s="25"/>
    </row>
    <row r="49" spans="1:11" ht="116.25" customHeight="1" x14ac:dyDescent="0.2">
      <c r="A49" s="18"/>
      <c r="B49" s="37" t="s">
        <v>120</v>
      </c>
      <c r="C49" s="23" t="s">
        <v>121</v>
      </c>
      <c r="D49" s="23" t="s">
        <v>43</v>
      </c>
      <c r="E49" s="20"/>
      <c r="F49" s="20"/>
      <c r="G49" s="20"/>
      <c r="H49" s="20"/>
      <c r="I49" s="20"/>
      <c r="J49" s="20"/>
      <c r="K49" s="21"/>
    </row>
    <row r="50" spans="1:11" ht="33.75" customHeight="1" x14ac:dyDescent="0.2">
      <c r="A50" s="18"/>
      <c r="B50" s="37" t="s">
        <v>120</v>
      </c>
      <c r="C50" s="23" t="s">
        <v>122</v>
      </c>
      <c r="D50" s="23" t="s">
        <v>111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/>
    </row>
    <row r="51" spans="1:11" ht="33.75" customHeight="1" x14ac:dyDescent="0.2">
      <c r="A51" s="18"/>
      <c r="B51" s="37" t="s">
        <v>120</v>
      </c>
      <c r="C51" s="23" t="s">
        <v>123</v>
      </c>
      <c r="D51" s="23" t="s">
        <v>111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5"/>
    </row>
    <row r="52" spans="1:11" ht="19.5" customHeight="1" x14ac:dyDescent="0.2">
      <c r="A52" s="18"/>
      <c r="B52" s="40" t="s">
        <v>124</v>
      </c>
      <c r="C52" s="40" t="s">
        <v>124</v>
      </c>
      <c r="D52" s="40" t="s">
        <v>124</v>
      </c>
      <c r="E52" s="20"/>
      <c r="F52" s="20"/>
      <c r="G52" s="20"/>
      <c r="H52" s="20"/>
      <c r="I52" s="20"/>
      <c r="J52" s="20"/>
      <c r="K52" s="21"/>
    </row>
    <row r="53" spans="1:11" ht="102" customHeight="1" x14ac:dyDescent="0.2">
      <c r="A53" s="18"/>
      <c r="B53" s="22" t="s">
        <v>125</v>
      </c>
      <c r="C53" s="23" t="s">
        <v>126</v>
      </c>
      <c r="D53" s="23" t="s">
        <v>24</v>
      </c>
      <c r="E53" s="24">
        <v>100</v>
      </c>
      <c r="F53" s="24">
        <v>100</v>
      </c>
      <c r="G53" s="24">
        <v>100</v>
      </c>
      <c r="H53" s="24">
        <v>100</v>
      </c>
      <c r="I53" s="24">
        <v>100</v>
      </c>
      <c r="J53" s="24">
        <v>100</v>
      </c>
      <c r="K53" s="25" t="s">
        <v>127</v>
      </c>
    </row>
    <row r="54" spans="1:11" ht="254.25" customHeight="1" x14ac:dyDescent="0.2">
      <c r="A54" s="18"/>
      <c r="B54" s="22" t="s">
        <v>128</v>
      </c>
      <c r="C54" s="23" t="s">
        <v>129</v>
      </c>
      <c r="D54" s="23" t="s">
        <v>24</v>
      </c>
      <c r="E54" s="24">
        <v>75</v>
      </c>
      <c r="F54" s="24">
        <v>83.333333333333343</v>
      </c>
      <c r="G54" s="24">
        <v>83.333333333333343</v>
      </c>
      <c r="H54" s="24">
        <v>83.333333333333343</v>
      </c>
      <c r="I54" s="24">
        <v>83.333333333333343</v>
      </c>
      <c r="J54" s="24">
        <v>83.333333333333343</v>
      </c>
      <c r="K54" s="25" t="s">
        <v>130</v>
      </c>
    </row>
    <row r="55" spans="1:11" ht="60.75" customHeight="1" x14ac:dyDescent="0.2">
      <c r="A55" s="18"/>
      <c r="B55" s="22" t="s">
        <v>131</v>
      </c>
      <c r="C55" s="23" t="s">
        <v>132</v>
      </c>
      <c r="D55" s="23" t="s">
        <v>24</v>
      </c>
      <c r="E55" s="24">
        <v>15.714285714285714</v>
      </c>
      <c r="F55" s="24">
        <v>22.857142857142858</v>
      </c>
      <c r="G55" s="24">
        <v>100</v>
      </c>
      <c r="H55" s="24">
        <v>100</v>
      </c>
      <c r="I55" s="24">
        <v>100</v>
      </c>
      <c r="J55" s="24">
        <v>100</v>
      </c>
      <c r="K55" s="25" t="s">
        <v>133</v>
      </c>
    </row>
    <row r="56" spans="1:11" ht="89.25" customHeight="1" x14ac:dyDescent="0.2">
      <c r="A56" s="18"/>
      <c r="B56" s="22" t="s">
        <v>134</v>
      </c>
      <c r="C56" s="23" t="s">
        <v>135</v>
      </c>
      <c r="D56" s="23" t="s">
        <v>24</v>
      </c>
      <c r="E56" s="24">
        <v>6.6248256624825688</v>
      </c>
      <c r="F56" s="24">
        <v>11.843790012804098</v>
      </c>
      <c r="G56" s="24">
        <v>6.9046225863077808</v>
      </c>
      <c r="H56" s="24">
        <v>6.8571428571428568</v>
      </c>
      <c r="I56" s="24">
        <v>6.9444444444444429</v>
      </c>
      <c r="J56" s="24">
        <v>6.9729729729729728</v>
      </c>
      <c r="K56" s="25" t="s">
        <v>136</v>
      </c>
    </row>
    <row r="57" spans="1:11" ht="19.5" customHeight="1" x14ac:dyDescent="0.2">
      <c r="A57" s="18"/>
      <c r="B57" s="40" t="s">
        <v>137</v>
      </c>
      <c r="C57" s="40" t="s">
        <v>137</v>
      </c>
      <c r="D57" s="40" t="s">
        <v>137</v>
      </c>
      <c r="E57" s="20"/>
      <c r="F57" s="20"/>
      <c r="G57" s="20"/>
      <c r="H57" s="20"/>
      <c r="I57" s="20"/>
      <c r="J57" s="20"/>
      <c r="K57" s="21"/>
    </row>
    <row r="58" spans="1:11" ht="102" customHeight="1" x14ac:dyDescent="0.2">
      <c r="A58" s="18"/>
      <c r="B58" s="22" t="s">
        <v>138</v>
      </c>
      <c r="C58" s="23" t="s">
        <v>139</v>
      </c>
      <c r="D58" s="23" t="s">
        <v>24</v>
      </c>
      <c r="E58" s="24">
        <v>12.330837347041975</v>
      </c>
      <c r="F58" s="24">
        <v>14.94754550128601</v>
      </c>
      <c r="G58" s="24">
        <v>12.005367339151778</v>
      </c>
      <c r="H58" s="24">
        <v>42.046293352873668</v>
      </c>
      <c r="I58" s="24">
        <v>45.760508382300486</v>
      </c>
      <c r="J58" s="24">
        <v>46.901390331088102</v>
      </c>
      <c r="K58" s="25" t="s">
        <v>140</v>
      </c>
    </row>
    <row r="59" spans="1:11" ht="89.25" customHeight="1" x14ac:dyDescent="0.2">
      <c r="A59" s="18"/>
      <c r="B59" s="22" t="s">
        <v>141</v>
      </c>
      <c r="C59" s="23" t="s">
        <v>142</v>
      </c>
      <c r="D59" s="23" t="s">
        <v>24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5" t="s">
        <v>143</v>
      </c>
    </row>
    <row r="60" spans="1:11" ht="60.75" customHeight="1" x14ac:dyDescent="0.2">
      <c r="A60" s="18"/>
      <c r="B60" s="22" t="s">
        <v>144</v>
      </c>
      <c r="C60" s="23" t="s">
        <v>145</v>
      </c>
      <c r="D60" s="23" t="s">
        <v>85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/>
    </row>
    <row r="61" spans="1:11" ht="102" customHeight="1" x14ac:dyDescent="0.2">
      <c r="A61" s="18"/>
      <c r="B61" s="22" t="s">
        <v>146</v>
      </c>
      <c r="C61" s="23" t="s">
        <v>147</v>
      </c>
      <c r="D61" s="23" t="s">
        <v>24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5"/>
    </row>
    <row r="62" spans="1:11" ht="75" customHeight="1" x14ac:dyDescent="0.2">
      <c r="A62" s="18"/>
      <c r="B62" s="22" t="s">
        <v>148</v>
      </c>
      <c r="C62" s="23" t="s">
        <v>149</v>
      </c>
      <c r="D62" s="23" t="s">
        <v>27</v>
      </c>
      <c r="E62" s="24">
        <v>2602.2132108347855</v>
      </c>
      <c r="F62" s="24">
        <v>2934.9642059948978</v>
      </c>
      <c r="G62" s="24">
        <v>3855.4692195831312</v>
      </c>
      <c r="H62" s="24">
        <v>3870.0238095238096</v>
      </c>
      <c r="I62" s="24">
        <v>3939.1349206349205</v>
      </c>
      <c r="J62" s="24">
        <v>3939.7222222222222</v>
      </c>
      <c r="K62" s="25" t="s">
        <v>150</v>
      </c>
    </row>
    <row r="63" spans="1:11" ht="75" customHeight="1" x14ac:dyDescent="0.2">
      <c r="A63" s="18"/>
      <c r="B63" s="22" t="s">
        <v>151</v>
      </c>
      <c r="C63" s="23" t="s">
        <v>152</v>
      </c>
      <c r="D63" s="23" t="s">
        <v>153</v>
      </c>
      <c r="E63" s="24" t="s">
        <v>154</v>
      </c>
      <c r="F63" s="24" t="s">
        <v>154</v>
      </c>
      <c r="G63" s="24" t="s">
        <v>154</v>
      </c>
      <c r="H63" s="24" t="s">
        <v>154</v>
      </c>
      <c r="I63" s="24" t="s">
        <v>154</v>
      </c>
      <c r="J63" s="24" t="s">
        <v>154</v>
      </c>
      <c r="K63" s="25" t="s">
        <v>155</v>
      </c>
    </row>
    <row r="64" spans="1:11" ht="60.75" customHeight="1" x14ac:dyDescent="0.2">
      <c r="A64" s="18"/>
      <c r="B64" s="22" t="s">
        <v>156</v>
      </c>
      <c r="C64" s="23" t="s">
        <v>157</v>
      </c>
      <c r="D64" s="23" t="s">
        <v>158</v>
      </c>
      <c r="E64" s="24">
        <v>50</v>
      </c>
      <c r="F64" s="24">
        <v>52.6</v>
      </c>
      <c r="G64" s="24">
        <v>45.94</v>
      </c>
      <c r="H64" s="24">
        <v>50</v>
      </c>
      <c r="I64" s="24">
        <v>55</v>
      </c>
      <c r="J64" s="24">
        <v>60</v>
      </c>
      <c r="K64" s="25" t="s">
        <v>159</v>
      </c>
    </row>
    <row r="65" spans="1:11" ht="33.75" customHeight="1" x14ac:dyDescent="0.2">
      <c r="A65" s="18"/>
      <c r="B65" s="22" t="s">
        <v>160</v>
      </c>
      <c r="C65" s="23" t="s">
        <v>161</v>
      </c>
      <c r="D65" s="23" t="s">
        <v>162</v>
      </c>
      <c r="E65" s="24">
        <v>12.625999999999999</v>
      </c>
      <c r="F65" s="24">
        <v>12.544</v>
      </c>
      <c r="G65" s="24">
        <v>12.378</v>
      </c>
      <c r="H65" s="24">
        <v>12.6</v>
      </c>
      <c r="I65" s="24">
        <v>12.6</v>
      </c>
      <c r="J65" s="24">
        <v>12.6</v>
      </c>
      <c r="K65" s="25" t="s">
        <v>163</v>
      </c>
    </row>
    <row r="66" spans="1:11" ht="19.5" customHeight="1" x14ac:dyDescent="0.2">
      <c r="A66" s="18"/>
      <c r="B66" s="40" t="s">
        <v>164</v>
      </c>
      <c r="C66" s="40" t="s">
        <v>164</v>
      </c>
      <c r="D66" s="40" t="s">
        <v>164</v>
      </c>
      <c r="E66" s="20"/>
      <c r="F66" s="20"/>
      <c r="G66" s="20"/>
      <c r="H66" s="20"/>
      <c r="I66" s="20"/>
      <c r="J66" s="20"/>
      <c r="K66" s="21"/>
    </row>
    <row r="67" spans="1:11" ht="48" customHeight="1" x14ac:dyDescent="0.2">
      <c r="A67" s="18"/>
      <c r="B67" s="37" t="s">
        <v>165</v>
      </c>
      <c r="C67" s="23" t="s">
        <v>166</v>
      </c>
      <c r="D67" s="23" t="s">
        <v>43</v>
      </c>
      <c r="E67" s="20"/>
      <c r="F67" s="20"/>
      <c r="G67" s="20"/>
      <c r="H67" s="20"/>
      <c r="I67" s="20"/>
      <c r="J67" s="20"/>
      <c r="K67" s="21"/>
    </row>
    <row r="68" spans="1:11" ht="33.75" customHeight="1" x14ac:dyDescent="0.2">
      <c r="A68" s="18"/>
      <c r="B68" s="37" t="s">
        <v>165</v>
      </c>
      <c r="C68" s="23" t="s">
        <v>167</v>
      </c>
      <c r="D68" s="23" t="s">
        <v>168</v>
      </c>
      <c r="E68" s="24">
        <v>669.64285714285722</v>
      </c>
      <c r="F68" s="24">
        <v>667.85714285714289</v>
      </c>
      <c r="G68" s="24">
        <v>668.57142857142856</v>
      </c>
      <c r="H68" s="24">
        <v>668.57142857142856</v>
      </c>
      <c r="I68" s="24">
        <v>668.57142857142856</v>
      </c>
      <c r="J68" s="24">
        <v>668.57142857142856</v>
      </c>
      <c r="K68" s="25" t="s">
        <v>169</v>
      </c>
    </row>
    <row r="69" spans="1:11" ht="33.75" customHeight="1" x14ac:dyDescent="0.2">
      <c r="A69" s="18"/>
      <c r="B69" s="37" t="s">
        <v>165</v>
      </c>
      <c r="C69" s="23" t="s">
        <v>170</v>
      </c>
      <c r="D69" s="23" t="s">
        <v>171</v>
      </c>
      <c r="E69" s="24">
        <v>0.32650978891652316</v>
      </c>
      <c r="F69" s="24">
        <v>0.34214743589743585</v>
      </c>
      <c r="G69" s="24">
        <v>0.31052927927927926</v>
      </c>
      <c r="H69" s="24">
        <v>0.32846754807692297</v>
      </c>
      <c r="I69" s="24">
        <v>0.3219150641025641</v>
      </c>
      <c r="J69" s="24">
        <v>0.3219150641025641</v>
      </c>
      <c r="K69" s="25" t="s">
        <v>172</v>
      </c>
    </row>
    <row r="70" spans="1:11" ht="33.75" customHeight="1" x14ac:dyDescent="0.2">
      <c r="A70" s="18"/>
      <c r="B70" s="37" t="s">
        <v>165</v>
      </c>
      <c r="C70" s="23" t="s">
        <v>173</v>
      </c>
      <c r="D70" s="23" t="s">
        <v>174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/>
    </row>
    <row r="71" spans="1:11" ht="33.75" customHeight="1" x14ac:dyDescent="0.2">
      <c r="A71" s="18"/>
      <c r="B71" s="37" t="s">
        <v>165</v>
      </c>
      <c r="C71" s="23" t="s">
        <v>175</v>
      </c>
      <c r="D71" s="23" t="s">
        <v>174</v>
      </c>
      <c r="E71" s="24">
        <v>28.569272976680384</v>
      </c>
      <c r="F71" s="24">
        <v>25.670781893004115</v>
      </c>
      <c r="G71" s="24">
        <v>21.883959044368602</v>
      </c>
      <c r="H71" s="24">
        <v>24.905788751714677</v>
      </c>
      <c r="I71" s="24">
        <v>24.404993141289438</v>
      </c>
      <c r="J71" s="24">
        <v>24.404993141289438</v>
      </c>
      <c r="K71" s="25" t="s">
        <v>176</v>
      </c>
    </row>
    <row r="72" spans="1:11" ht="33.75" customHeight="1" x14ac:dyDescent="0.2">
      <c r="A72" s="18"/>
      <c r="B72" s="37" t="s">
        <v>165</v>
      </c>
      <c r="C72" s="23" t="s">
        <v>177</v>
      </c>
      <c r="D72" s="23" t="s">
        <v>174</v>
      </c>
      <c r="E72" s="24">
        <v>139.34343434343435</v>
      </c>
      <c r="F72" s="24">
        <v>125.08417508417509</v>
      </c>
      <c r="G72" s="24">
        <v>116.66666666666667</v>
      </c>
      <c r="H72" s="24">
        <v>121.35656565656566</v>
      </c>
      <c r="I72" s="24">
        <v>120.14309764309765</v>
      </c>
      <c r="J72" s="24">
        <v>120.14309764309765</v>
      </c>
      <c r="K72" s="25" t="s">
        <v>178</v>
      </c>
    </row>
    <row r="73" spans="1:11" ht="48" customHeight="1" x14ac:dyDescent="0.2">
      <c r="A73" s="18"/>
      <c r="B73" s="37" t="s">
        <v>179</v>
      </c>
      <c r="C73" s="23" t="s">
        <v>180</v>
      </c>
      <c r="D73" s="23" t="s">
        <v>43</v>
      </c>
      <c r="E73" s="20"/>
      <c r="F73" s="20"/>
      <c r="G73" s="20"/>
      <c r="H73" s="20"/>
      <c r="I73" s="20"/>
      <c r="J73" s="20"/>
      <c r="K73" s="21"/>
    </row>
    <row r="74" spans="1:11" ht="48" customHeight="1" x14ac:dyDescent="0.2">
      <c r="A74" s="18"/>
      <c r="B74" s="37" t="s">
        <v>179</v>
      </c>
      <c r="C74" s="23" t="s">
        <v>167</v>
      </c>
      <c r="D74" s="23" t="s">
        <v>181</v>
      </c>
      <c r="E74" s="24">
        <v>171.31316331379696</v>
      </c>
      <c r="F74" s="24">
        <v>150.32286352040813</v>
      </c>
      <c r="G74" s="24">
        <v>134.6340281143965</v>
      </c>
      <c r="H74" s="24">
        <v>131.92063492063491</v>
      </c>
      <c r="I74" s="24">
        <v>141.39682539682539</v>
      </c>
      <c r="J74" s="24">
        <v>141.39682539682539</v>
      </c>
      <c r="K74" s="25" t="s">
        <v>182</v>
      </c>
    </row>
    <row r="75" spans="1:11" ht="33.75" customHeight="1" x14ac:dyDescent="0.2">
      <c r="A75" s="18"/>
      <c r="B75" s="37" t="s">
        <v>179</v>
      </c>
      <c r="C75" s="23" t="s">
        <v>170</v>
      </c>
      <c r="D75" s="23" t="s">
        <v>171</v>
      </c>
      <c r="E75" s="24">
        <v>0.20575859604542204</v>
      </c>
      <c r="F75" s="24">
        <v>0.21449376637814657</v>
      </c>
      <c r="G75" s="24">
        <v>0.18399110617009445</v>
      </c>
      <c r="H75" s="24">
        <v>0.21526864130866349</v>
      </c>
      <c r="I75" s="24">
        <v>0.22796426586198676</v>
      </c>
      <c r="J75" s="24">
        <v>0.22796426586198676</v>
      </c>
      <c r="K75" s="25" t="s">
        <v>183</v>
      </c>
    </row>
    <row r="76" spans="1:11" ht="48" customHeight="1" x14ac:dyDescent="0.2">
      <c r="A76" s="18"/>
      <c r="B76" s="37" t="s">
        <v>179</v>
      </c>
      <c r="C76" s="23" t="s">
        <v>173</v>
      </c>
      <c r="D76" s="23" t="s">
        <v>184</v>
      </c>
      <c r="E76" s="24">
        <v>0.38016790749247587</v>
      </c>
      <c r="F76" s="24">
        <v>0.37468112244897978</v>
      </c>
      <c r="G76" s="24">
        <v>0.37162708030376473</v>
      </c>
      <c r="H76" s="24">
        <v>0.36507936507936511</v>
      </c>
      <c r="I76" s="24">
        <v>0.35714285714285715</v>
      </c>
      <c r="J76" s="24">
        <v>0.35714285714285715</v>
      </c>
      <c r="K76" s="25" t="s">
        <v>185</v>
      </c>
    </row>
    <row r="77" spans="1:11" ht="48" customHeight="1" x14ac:dyDescent="0.2">
      <c r="A77" s="18"/>
      <c r="B77" s="37" t="s">
        <v>179</v>
      </c>
      <c r="C77" s="23" t="s">
        <v>175</v>
      </c>
      <c r="D77" s="23" t="s">
        <v>184</v>
      </c>
      <c r="E77" s="24">
        <v>1.4018691588785042</v>
      </c>
      <c r="F77" s="24">
        <v>1.3552295918367352</v>
      </c>
      <c r="G77" s="24">
        <v>1.3572467280659235</v>
      </c>
      <c r="H77" s="24">
        <v>1.3174603174603174</v>
      </c>
      <c r="I77" s="24">
        <v>1.3174603174603174</v>
      </c>
      <c r="J77" s="24">
        <v>1.3174603174603174</v>
      </c>
      <c r="K77" s="25" t="s">
        <v>186</v>
      </c>
    </row>
    <row r="78" spans="1:11" ht="48" customHeight="1" x14ac:dyDescent="0.2">
      <c r="A78" s="18"/>
      <c r="B78" s="37" t="s">
        <v>179</v>
      </c>
      <c r="C78" s="23" t="s">
        <v>177</v>
      </c>
      <c r="D78" s="23" t="s">
        <v>184</v>
      </c>
      <c r="E78" s="24">
        <v>0</v>
      </c>
      <c r="F78" s="24">
        <v>3.8903061224489797</v>
      </c>
      <c r="G78" s="24">
        <v>3.9424785910486357</v>
      </c>
      <c r="H78" s="24">
        <v>3.6904761904761889</v>
      </c>
      <c r="I78" s="24">
        <v>3.6904761904761889</v>
      </c>
      <c r="J78" s="24">
        <v>3.6904761904761889</v>
      </c>
      <c r="K78" s="25" t="s">
        <v>187</v>
      </c>
    </row>
  </sheetData>
  <mergeCells count="23">
    <mergeCell ref="K5:K6"/>
    <mergeCell ref="B5:C6"/>
    <mergeCell ref="B1:K1"/>
    <mergeCell ref="B66:D66"/>
    <mergeCell ref="B57:D57"/>
    <mergeCell ref="B47:B48"/>
    <mergeCell ref="B35:D35"/>
    <mergeCell ref="B26:D26"/>
    <mergeCell ref="C2:J2"/>
    <mergeCell ref="B44:D44"/>
    <mergeCell ref="B22:D22"/>
    <mergeCell ref="E5:J5"/>
    <mergeCell ref="B73:B78"/>
    <mergeCell ref="B42:D42"/>
    <mergeCell ref="D5:D6"/>
    <mergeCell ref="B7:D7"/>
    <mergeCell ref="B52:D52"/>
    <mergeCell ref="B67:B72"/>
    <mergeCell ref="C3:J3"/>
    <mergeCell ref="B49:B51"/>
    <mergeCell ref="B36:B39"/>
    <mergeCell ref="B45:B46"/>
    <mergeCell ref="B15:B21"/>
  </mergeCells>
  <pageMargins left="0.79" right="0.2" top="0.39" bottom="0.39" header="0.39" footer="0.39"/>
  <pageSetup paperSize="9" fitToHeight="0" orientation="landscape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pos023</dc:creator>
  <cp:lastModifiedBy>pos023</cp:lastModifiedBy>
  <dcterms:created xsi:type="dcterms:W3CDTF">2014-07-11T07:12:38Z</dcterms:created>
  <dcterms:modified xsi:type="dcterms:W3CDTF">2014-07-11T07:12:38Z</dcterms:modified>
</cp:coreProperties>
</file>